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6940" yWindow="-18160" windowWidth="25600" windowHeight="1548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C3" i="2"/>
  <c r="D3" i="2"/>
  <c r="D4" i="2"/>
  <c r="D5" i="2"/>
  <c r="D6" i="2"/>
  <c r="D7" i="2"/>
  <c r="M19" i="1"/>
  <c r="G19" i="1"/>
  <c r="H19" i="1"/>
  <c r="N19" i="1"/>
  <c r="M18" i="1"/>
  <c r="G18" i="1"/>
  <c r="H18" i="1"/>
  <c r="N18" i="1"/>
  <c r="G13" i="1"/>
  <c r="H13" i="1"/>
  <c r="M13" i="1"/>
  <c r="N13" i="1"/>
  <c r="G14" i="1"/>
  <c r="H14" i="1"/>
  <c r="M14" i="1"/>
  <c r="N14" i="1"/>
  <c r="G15" i="1"/>
  <c r="H15" i="1"/>
  <c r="M15" i="1"/>
  <c r="N15" i="1"/>
  <c r="G16" i="1"/>
  <c r="H16" i="1"/>
  <c r="M16" i="1"/>
  <c r="N16" i="1"/>
  <c r="G17" i="1"/>
  <c r="H17" i="1"/>
  <c r="M17" i="1"/>
  <c r="N17" i="1"/>
  <c r="G12" i="1"/>
  <c r="H12" i="1"/>
  <c r="M12" i="1"/>
  <c r="N12" i="1"/>
</calcChain>
</file>

<file path=xl/sharedStrings.xml><?xml version="1.0" encoding="utf-8"?>
<sst xmlns="http://schemas.openxmlformats.org/spreadsheetml/2006/main" count="68" uniqueCount="50">
  <si>
    <t>dataspace</t>
  </si>
  <si>
    <t>row</t>
  </si>
  <si>
    <t>chunk</t>
  </si>
  <si>
    <t>4 chunks across</t>
  </si>
  <si>
    <t>optimum chunk cache should be</t>
  </si>
  <si>
    <t>try buffer size of multiples of 7 rows</t>
  </si>
  <si>
    <t>cache size</t>
  </si>
  <si>
    <t>buffer size</t>
  </si>
  <si>
    <t>no-h5ocopy</t>
  </si>
  <si>
    <t>Remark: for cache size and buffer size, 0 means defaults which are 1MB and 32MB respectively</t>
  </si>
  <si>
    <t>Read-Write time (sec)</t>
  </si>
  <si>
    <t>Readonly Time (sec)</t>
  </si>
  <si>
    <t>column</t>
  </si>
  <si>
    <t>Total size (byte)</t>
  </si>
  <si>
    <t>Command</t>
  </si>
  <si>
    <t>Read time (sec)</t>
  </si>
  <si>
    <t>h5_read_granule_hyperslab_lgchnkcache</t>
  </si>
  <si>
    <t>../files/gz6_SCRIS_npp_d20140522_t0754579_e0802557_b13293__noaa_pop.h5</t>
  </si>
  <si>
    <t>h5_read_granule_hyperslab_0cache</t>
  </si>
  <si>
    <t>h5_read_by_row_lgchnkcache</t>
  </si>
  <si>
    <t>h5_read_by_row</t>
  </si>
  <si>
    <t>h5_read_each_rectangular_solid_hyperslab</t>
  </si>
  <si>
    <t>h5_read_each_rectangular_solid_hyperslab_lgchnkcache</t>
  </si>
  <si>
    <t>h5_read_granule_hyperslab</t>
  </si>
  <si>
    <t>dim0</t>
  </si>
  <si>
    <t>dim1</t>
  </si>
  <si>
    <t>dim2</t>
  </si>
  <si>
    <t>dim3</t>
  </si>
  <si>
    <t>element size</t>
  </si>
  <si>
    <t>total size</t>
  </si>
  <si>
    <t>chunk0</t>
  </si>
  <si>
    <t>chunk1</t>
  </si>
  <si>
    <t>chunk2</t>
  </si>
  <si>
    <t>chunk3</t>
  </si>
  <si>
    <t>chunk size</t>
  </si>
  <si>
    <t>#chunks in a row</t>
  </si>
  <si>
    <t>ES_ImaginaryLW</t>
  </si>
  <si>
    <t>ES_ImaginaryMW</t>
  </si>
  <si>
    <t>ES_ImaginarySW</t>
  </si>
  <si>
    <t>ES_NEdNLW</t>
  </si>
  <si>
    <t>ES_NEdNMW</t>
  </si>
  <si>
    <t>ES_NEdNSW</t>
  </si>
  <si>
    <t>DS_SpectralStability</t>
  </si>
  <si>
    <t>rowsize</t>
  </si>
  <si>
    <t>DS_Symmetry</t>
  </si>
  <si>
    <t>bufsize</t>
  </si>
  <si>
    <t>cache-size</t>
  </si>
  <si>
    <t>h5repack -R --no-ocopy ../files/gz6_SCRIS_npp_d20140522_t0754579_e0802557_b13293__noaa_pop.h5</t>
  </si>
  <si>
    <t>0 [1MB]</t>
  </si>
  <si>
    <t>In 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</si>
</sst>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4" fontId="0" fillId="0" borderId="0" xfId="0" applyNumberFormat="1"/>
    <xf numFmtId="3" fontId="0" fillId="0" borderId="0" xfId="0" applyNumberFormat="1"/>
  </cellXfs>
  <cellStyles count="1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K34" sqref="K34"/>
    </sheetView>
  </sheetViews>
  <sheetFormatPr baseColWidth="10" defaultRowHeight="15" x14ac:dyDescent="0"/>
  <cols>
    <col min="1" max="1" width="14.83203125" customWidth="1"/>
    <col min="2" max="2" width="11" bestFit="1" customWidth="1"/>
    <col min="3" max="3" width="11.83203125" bestFit="1" customWidth="1"/>
    <col min="7" max="7" width="12.83203125" bestFit="1" customWidth="1"/>
    <col min="8" max="8" width="11" bestFit="1" customWidth="1"/>
    <col min="13" max="13" width="11.83203125" bestFit="1" customWidth="1"/>
  </cols>
  <sheetData>
    <row r="1" spans="1:14">
      <c r="A1" t="s">
        <v>49</v>
      </c>
    </row>
    <row r="2" spans="1:14">
      <c r="A2" s="1" t="s">
        <v>15</v>
      </c>
      <c r="B2" t="s">
        <v>14</v>
      </c>
    </row>
    <row r="3" spans="1:14">
      <c r="A3" s="2">
        <v>1.179278</v>
      </c>
      <c r="B3" t="s">
        <v>18</v>
      </c>
      <c r="F3" t="s">
        <v>17</v>
      </c>
    </row>
    <row r="4" spans="1:14">
      <c r="A4" s="2">
        <v>1.2572650000000001</v>
      </c>
      <c r="B4" t="s">
        <v>19</v>
      </c>
      <c r="F4" t="s">
        <v>17</v>
      </c>
    </row>
    <row r="5" spans="1:14">
      <c r="A5" s="2">
        <v>1.2632099999999999</v>
      </c>
      <c r="B5" t="s">
        <v>22</v>
      </c>
      <c r="F5" t="s">
        <v>17</v>
      </c>
    </row>
    <row r="6" spans="1:14">
      <c r="A6" s="2">
        <v>1.802006</v>
      </c>
      <c r="B6" t="s">
        <v>16</v>
      </c>
      <c r="F6" t="s">
        <v>17</v>
      </c>
    </row>
    <row r="7" spans="1:14">
      <c r="A7" s="2">
        <v>2.6049549999999999</v>
      </c>
      <c r="B7" t="s">
        <v>23</v>
      </c>
      <c r="F7" t="s">
        <v>17</v>
      </c>
    </row>
    <row r="8" spans="1:14">
      <c r="A8" s="2">
        <v>5.9779730000000004</v>
      </c>
      <c r="B8" t="s">
        <v>21</v>
      </c>
      <c r="F8" t="s">
        <v>17</v>
      </c>
    </row>
    <row r="9" spans="1:14">
      <c r="A9" s="2">
        <v>1128.993127</v>
      </c>
      <c r="B9" t="s">
        <v>20</v>
      </c>
      <c r="F9" t="s">
        <v>17</v>
      </c>
    </row>
    <row r="11" spans="1:14">
      <c r="A11" t="s">
        <v>0</v>
      </c>
      <c r="B11" t="s">
        <v>24</v>
      </c>
      <c r="C11" t="s">
        <v>25</v>
      </c>
      <c r="D11" t="s">
        <v>26</v>
      </c>
      <c r="E11" t="s">
        <v>27</v>
      </c>
      <c r="F11" t="s">
        <v>28</v>
      </c>
      <c r="G11" t="s">
        <v>29</v>
      </c>
      <c r="H11" t="s">
        <v>43</v>
      </c>
      <c r="I11" t="s">
        <v>30</v>
      </c>
      <c r="J11" t="s">
        <v>31</v>
      </c>
      <c r="K11" t="s">
        <v>32</v>
      </c>
      <c r="L11" t="s">
        <v>33</v>
      </c>
      <c r="M11" t="s">
        <v>34</v>
      </c>
      <c r="N11" t="s">
        <v>35</v>
      </c>
    </row>
    <row r="12" spans="1:14">
      <c r="A12" t="s">
        <v>36</v>
      </c>
      <c r="B12">
        <v>60</v>
      </c>
      <c r="C12">
        <v>30</v>
      </c>
      <c r="D12">
        <v>9</v>
      </c>
      <c r="E12">
        <v>717</v>
      </c>
      <c r="F12">
        <v>4</v>
      </c>
      <c r="G12" s="4">
        <f>B12*C12*D12*E12*F12</f>
        <v>46461600</v>
      </c>
      <c r="H12" s="3">
        <f>G12/B12</f>
        <v>774360</v>
      </c>
      <c r="I12">
        <v>4</v>
      </c>
      <c r="J12">
        <v>30</v>
      </c>
      <c r="K12">
        <v>9</v>
      </c>
      <c r="L12">
        <v>717</v>
      </c>
      <c r="M12" s="4">
        <f>I12*J12*K12*L12*F12</f>
        <v>3097440</v>
      </c>
      <c r="N12">
        <f>H12/M12*I12</f>
        <v>1</v>
      </c>
    </row>
    <row r="13" spans="1:14">
      <c r="A13" t="s">
        <v>37</v>
      </c>
      <c r="B13">
        <v>60</v>
      </c>
      <c r="C13">
        <v>30</v>
      </c>
      <c r="D13">
        <v>9</v>
      </c>
      <c r="E13">
        <v>437</v>
      </c>
      <c r="F13">
        <v>4</v>
      </c>
      <c r="G13" s="4">
        <f t="shared" ref="G13:G19" si="0">B13*C13*D13*E13*F13</f>
        <v>28317600</v>
      </c>
      <c r="H13" s="3">
        <f t="shared" ref="H13:H19" si="1">G13/B13</f>
        <v>471960</v>
      </c>
      <c r="I13">
        <v>4</v>
      </c>
      <c r="J13">
        <v>30</v>
      </c>
      <c r="K13">
        <v>9</v>
      </c>
      <c r="L13">
        <v>437</v>
      </c>
      <c r="M13" s="4">
        <f>I13*J13*K13*L13*F13</f>
        <v>1887840</v>
      </c>
      <c r="N13">
        <f t="shared" ref="N13:N19" si="2">H13/M13*I13</f>
        <v>1</v>
      </c>
    </row>
    <row r="14" spans="1:14">
      <c r="A14" t="s">
        <v>38</v>
      </c>
      <c r="B14">
        <v>60</v>
      </c>
      <c r="C14">
        <v>30</v>
      </c>
      <c r="D14">
        <v>9</v>
      </c>
      <c r="E14">
        <v>163</v>
      </c>
      <c r="F14">
        <v>4</v>
      </c>
      <c r="G14" s="4">
        <f t="shared" si="0"/>
        <v>10562400</v>
      </c>
      <c r="H14" s="3">
        <f t="shared" si="1"/>
        <v>176040</v>
      </c>
      <c r="I14">
        <v>4</v>
      </c>
      <c r="J14">
        <v>30</v>
      </c>
      <c r="K14">
        <v>9</v>
      </c>
      <c r="L14">
        <v>163</v>
      </c>
      <c r="M14" s="4">
        <f>I14*J14*K14*L14*F14</f>
        <v>704160</v>
      </c>
      <c r="N14">
        <f t="shared" si="2"/>
        <v>1</v>
      </c>
    </row>
    <row r="15" spans="1:14">
      <c r="A15" t="s">
        <v>39</v>
      </c>
      <c r="B15">
        <v>60</v>
      </c>
      <c r="C15">
        <v>30</v>
      </c>
      <c r="D15">
        <v>9</v>
      </c>
      <c r="E15">
        <v>717</v>
      </c>
      <c r="F15">
        <v>4</v>
      </c>
      <c r="G15" s="4">
        <f t="shared" si="0"/>
        <v>46461600</v>
      </c>
      <c r="H15" s="3">
        <f t="shared" si="1"/>
        <v>774360</v>
      </c>
      <c r="I15">
        <v>4</v>
      </c>
      <c r="J15">
        <v>30</v>
      </c>
      <c r="K15">
        <v>9</v>
      </c>
      <c r="L15">
        <v>717</v>
      </c>
      <c r="M15" s="4">
        <f>I15*J15*K15*L15*F15</f>
        <v>3097440</v>
      </c>
      <c r="N15">
        <f t="shared" si="2"/>
        <v>1</v>
      </c>
    </row>
    <row r="16" spans="1:14">
      <c r="A16" t="s">
        <v>40</v>
      </c>
      <c r="B16">
        <v>60</v>
      </c>
      <c r="C16">
        <v>30</v>
      </c>
      <c r="D16">
        <v>9</v>
      </c>
      <c r="E16">
        <v>437</v>
      </c>
      <c r="F16">
        <v>4</v>
      </c>
      <c r="G16" s="4">
        <f t="shared" si="0"/>
        <v>28317600</v>
      </c>
      <c r="H16" s="3">
        <f t="shared" si="1"/>
        <v>471960</v>
      </c>
      <c r="I16">
        <v>4</v>
      </c>
      <c r="J16">
        <v>30</v>
      </c>
      <c r="K16">
        <v>9</v>
      </c>
      <c r="L16">
        <v>437</v>
      </c>
      <c r="M16" s="4">
        <f>I16*J16*K16*L16*F16</f>
        <v>1887840</v>
      </c>
      <c r="N16">
        <f t="shared" si="2"/>
        <v>1</v>
      </c>
    </row>
    <row r="17" spans="1:14">
      <c r="A17" t="s">
        <v>41</v>
      </c>
      <c r="B17">
        <v>60</v>
      </c>
      <c r="C17">
        <v>30</v>
      </c>
      <c r="D17">
        <v>9</v>
      </c>
      <c r="E17">
        <v>163</v>
      </c>
      <c r="F17">
        <v>4</v>
      </c>
      <c r="G17" s="4">
        <f t="shared" si="0"/>
        <v>10562400</v>
      </c>
      <c r="H17" s="3">
        <f t="shared" si="1"/>
        <v>176040</v>
      </c>
      <c r="I17">
        <v>4</v>
      </c>
      <c r="J17">
        <v>30</v>
      </c>
      <c r="K17">
        <v>9</v>
      </c>
      <c r="L17">
        <v>163</v>
      </c>
      <c r="M17" s="4">
        <f>I17*J17*K17*L17*F17</f>
        <v>704160</v>
      </c>
      <c r="N17">
        <f t="shared" si="2"/>
        <v>1</v>
      </c>
    </row>
    <row r="18" spans="1:14">
      <c r="A18" t="s">
        <v>42</v>
      </c>
      <c r="B18">
        <v>60</v>
      </c>
      <c r="C18">
        <v>2</v>
      </c>
      <c r="D18">
        <v>9</v>
      </c>
      <c r="E18">
        <v>3</v>
      </c>
      <c r="F18">
        <v>8</v>
      </c>
      <c r="G18" s="4">
        <f t="shared" si="0"/>
        <v>25920</v>
      </c>
      <c r="H18" s="3">
        <f t="shared" si="1"/>
        <v>432</v>
      </c>
      <c r="I18">
        <v>4</v>
      </c>
      <c r="J18">
        <v>2</v>
      </c>
      <c r="K18">
        <v>9</v>
      </c>
      <c r="L18">
        <v>3</v>
      </c>
      <c r="M18" s="4">
        <f>I18*J18*K18*L18*F18</f>
        <v>1728</v>
      </c>
      <c r="N18">
        <f t="shared" si="2"/>
        <v>1</v>
      </c>
    </row>
    <row r="19" spans="1:14">
      <c r="A19" t="s">
        <v>44</v>
      </c>
      <c r="B19">
        <v>60</v>
      </c>
      <c r="C19">
        <v>9</v>
      </c>
      <c r="D19">
        <v>3</v>
      </c>
      <c r="E19">
        <v>1</v>
      </c>
      <c r="F19">
        <v>8</v>
      </c>
      <c r="G19" s="4">
        <f t="shared" si="0"/>
        <v>12960</v>
      </c>
      <c r="H19" s="3">
        <f t="shared" si="1"/>
        <v>216</v>
      </c>
      <c r="I19">
        <v>4</v>
      </c>
      <c r="J19">
        <v>9</v>
      </c>
      <c r="K19">
        <v>3</v>
      </c>
      <c r="L19">
        <v>1</v>
      </c>
      <c r="M19" s="4">
        <f>I19*J19*K19*L19*F19</f>
        <v>864</v>
      </c>
      <c r="N19">
        <f t="shared" si="2"/>
        <v>1</v>
      </c>
    </row>
    <row r="21" spans="1:14">
      <c r="A21" t="s">
        <v>49</v>
      </c>
    </row>
    <row r="22" spans="1:14">
      <c r="A22" t="s">
        <v>47</v>
      </c>
    </row>
    <row r="23" spans="1:14" ht="30">
      <c r="A23" t="s">
        <v>46</v>
      </c>
      <c r="B23" t="s">
        <v>45</v>
      </c>
      <c r="C23" s="1" t="s">
        <v>15</v>
      </c>
      <c r="D23" t="s">
        <v>45</v>
      </c>
      <c r="E23" s="1" t="s">
        <v>15</v>
      </c>
      <c r="F23" t="s">
        <v>45</v>
      </c>
      <c r="G23" s="1" t="s">
        <v>15</v>
      </c>
      <c r="H23" t="s">
        <v>45</v>
      </c>
      <c r="I23" s="1" t="s">
        <v>15</v>
      </c>
      <c r="J23" t="s">
        <v>45</v>
      </c>
      <c r="K23" s="1" t="s">
        <v>15</v>
      </c>
    </row>
    <row r="24" spans="1:14">
      <c r="A24" s="4" t="s">
        <v>48</v>
      </c>
      <c r="B24" s="4">
        <v>100000</v>
      </c>
      <c r="C24" s="4">
        <v>113</v>
      </c>
      <c r="D24" s="4">
        <v>200000</v>
      </c>
      <c r="E24" s="4">
        <v>70</v>
      </c>
      <c r="F24" s="4">
        <v>400000</v>
      </c>
      <c r="G24" s="4">
        <v>45</v>
      </c>
      <c r="H24" s="4">
        <v>800000</v>
      </c>
      <c r="I24" s="4">
        <v>34</v>
      </c>
      <c r="J24" s="4">
        <v>1600000</v>
      </c>
      <c r="K24" s="4">
        <v>28</v>
      </c>
    </row>
    <row r="25" spans="1:14">
      <c r="A25" s="4">
        <v>704159</v>
      </c>
      <c r="B25" s="4">
        <v>100000</v>
      </c>
      <c r="C25" s="4">
        <v>115</v>
      </c>
      <c r="D25" s="4">
        <v>200000</v>
      </c>
      <c r="E25" s="4">
        <v>71</v>
      </c>
      <c r="F25" s="4">
        <v>400000</v>
      </c>
      <c r="G25" s="4">
        <v>45</v>
      </c>
      <c r="H25" s="4">
        <v>800000</v>
      </c>
      <c r="I25" s="4">
        <v>34</v>
      </c>
      <c r="J25" s="4">
        <v>1600000</v>
      </c>
      <c r="K25" s="4">
        <v>28</v>
      </c>
    </row>
    <row r="26" spans="1:14">
      <c r="A26" s="4">
        <v>704160</v>
      </c>
      <c r="B26" s="4">
        <v>100000</v>
      </c>
      <c r="C26" s="4">
        <v>113</v>
      </c>
      <c r="D26" s="4">
        <v>200000</v>
      </c>
      <c r="E26" s="4">
        <v>70</v>
      </c>
      <c r="F26" s="4">
        <v>400000</v>
      </c>
      <c r="G26" s="4">
        <v>45</v>
      </c>
      <c r="H26" s="4">
        <v>800000</v>
      </c>
      <c r="I26" s="4">
        <v>34</v>
      </c>
      <c r="J26" s="4">
        <v>1600000</v>
      </c>
      <c r="K26" s="4">
        <v>29</v>
      </c>
    </row>
    <row r="27" spans="1:14">
      <c r="A27" s="4">
        <v>1887839</v>
      </c>
      <c r="B27" s="4">
        <v>100000</v>
      </c>
      <c r="C27" s="4">
        <v>113</v>
      </c>
      <c r="D27" s="4">
        <v>200000</v>
      </c>
      <c r="E27" s="4">
        <v>70</v>
      </c>
      <c r="F27" s="4">
        <v>400000</v>
      </c>
      <c r="G27" s="4">
        <v>45</v>
      </c>
      <c r="H27" s="4">
        <v>800000</v>
      </c>
      <c r="I27" s="4">
        <v>34</v>
      </c>
      <c r="J27" s="4">
        <v>1600000</v>
      </c>
      <c r="K27" s="4">
        <v>29</v>
      </c>
    </row>
    <row r="28" spans="1:14">
      <c r="A28" s="4">
        <v>1887840</v>
      </c>
      <c r="B28" s="4">
        <v>100000</v>
      </c>
      <c r="C28" s="4">
        <v>98</v>
      </c>
      <c r="D28" s="4">
        <v>200000</v>
      </c>
      <c r="E28" s="4">
        <v>61</v>
      </c>
      <c r="F28" s="4">
        <v>400000</v>
      </c>
      <c r="G28" s="4">
        <v>39</v>
      </c>
      <c r="H28" s="4">
        <v>800000</v>
      </c>
      <c r="I28" s="4">
        <v>32</v>
      </c>
      <c r="J28" s="4">
        <v>1600000</v>
      </c>
      <c r="K28" s="4">
        <v>28</v>
      </c>
    </row>
    <row r="29" spans="1:14">
      <c r="A29" s="4">
        <v>3097439</v>
      </c>
      <c r="B29" s="4">
        <v>100000</v>
      </c>
      <c r="C29" s="4">
        <v>97</v>
      </c>
      <c r="D29" s="4">
        <v>200000</v>
      </c>
      <c r="E29" s="4">
        <v>61</v>
      </c>
      <c r="F29" s="4">
        <v>400000</v>
      </c>
      <c r="G29" s="4">
        <v>39</v>
      </c>
      <c r="H29" s="4">
        <v>800000</v>
      </c>
      <c r="I29" s="4">
        <v>31</v>
      </c>
      <c r="J29" s="4">
        <v>1600000</v>
      </c>
      <c r="K29" s="4">
        <v>28</v>
      </c>
    </row>
    <row r="30" spans="1:14">
      <c r="A30" s="4">
        <v>3097440</v>
      </c>
      <c r="B30" s="4">
        <v>100000</v>
      </c>
      <c r="C30" s="4">
        <v>26</v>
      </c>
      <c r="D30" s="4">
        <v>200000</v>
      </c>
      <c r="E30" s="4">
        <v>26</v>
      </c>
      <c r="F30" s="4">
        <v>400000</v>
      </c>
      <c r="G30" s="4">
        <v>26</v>
      </c>
      <c r="H30" s="4">
        <v>800000</v>
      </c>
      <c r="I30" s="4">
        <v>26</v>
      </c>
      <c r="J30" s="4">
        <v>1600000</v>
      </c>
      <c r="K30" s="4">
        <v>27</v>
      </c>
    </row>
    <row r="31" spans="1:14">
      <c r="A31" s="4">
        <v>5000000</v>
      </c>
      <c r="B31" s="4">
        <v>100000</v>
      </c>
      <c r="C31" s="4">
        <v>26</v>
      </c>
      <c r="D31" s="4">
        <v>200000</v>
      </c>
      <c r="E31" s="4">
        <v>26</v>
      </c>
      <c r="F31" s="4">
        <v>400000</v>
      </c>
      <c r="G31" s="4">
        <v>26</v>
      </c>
      <c r="H31" s="4">
        <v>800000</v>
      </c>
      <c r="I31" s="4">
        <v>26</v>
      </c>
      <c r="J31" s="4">
        <v>1600000</v>
      </c>
      <c r="K31" s="4">
        <v>26</v>
      </c>
    </row>
    <row r="32" spans="1:14">
      <c r="A32" s="2"/>
      <c r="B32" s="4"/>
      <c r="C32" s="4"/>
      <c r="D32" s="2"/>
      <c r="E32" s="4"/>
      <c r="F32" s="4"/>
    </row>
  </sheetData>
  <sortState ref="A22:F28">
    <sortCondition ref="A2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XFD19"/>
    </sheetView>
  </sheetViews>
  <sheetFormatPr baseColWidth="10" defaultRowHeight="15" x14ac:dyDescent="0"/>
  <sheetData>
    <row r="1" spans="1:5">
      <c r="B1" t="s">
        <v>1</v>
      </c>
      <c r="C1" t="s">
        <v>12</v>
      </c>
      <c r="D1" t="s">
        <v>13</v>
      </c>
    </row>
    <row r="2" spans="1:5">
      <c r="A2" t="s">
        <v>0</v>
      </c>
      <c r="B2">
        <v>3072</v>
      </c>
      <c r="C2">
        <v>3200</v>
      </c>
      <c r="D2">
        <f>B2*C2</f>
        <v>9830400</v>
      </c>
    </row>
    <row r="3" spans="1:5">
      <c r="A3" t="s">
        <v>1</v>
      </c>
      <c r="B3">
        <v>1</v>
      </c>
      <c r="C3">
        <f>C2</f>
        <v>3200</v>
      </c>
      <c r="D3">
        <f>B3*C3</f>
        <v>3200</v>
      </c>
    </row>
    <row r="4" spans="1:5">
      <c r="A4" t="s">
        <v>2</v>
      </c>
      <c r="B4">
        <v>77</v>
      </c>
      <c r="C4">
        <v>800</v>
      </c>
      <c r="D4">
        <f>B4*C4</f>
        <v>61600</v>
      </c>
    </row>
    <row r="5" spans="1:5">
      <c r="A5" t="s">
        <v>3</v>
      </c>
      <c r="D5">
        <f>4*D4</f>
        <v>246400</v>
      </c>
    </row>
    <row r="6" spans="1:5">
      <c r="A6" t="s">
        <v>4</v>
      </c>
      <c r="D6">
        <f>D5</f>
        <v>246400</v>
      </c>
    </row>
    <row r="7" spans="1:5">
      <c r="A7" t="s">
        <v>5</v>
      </c>
      <c r="D7">
        <f>7*D3</f>
        <v>22400</v>
      </c>
    </row>
    <row r="10" spans="1:5" ht="30">
      <c r="A10" t="s">
        <v>6</v>
      </c>
      <c r="B10" t="s">
        <v>7</v>
      </c>
      <c r="C10" t="s">
        <v>8</v>
      </c>
      <c r="D10" s="1" t="s">
        <v>10</v>
      </c>
      <c r="E10" s="1" t="s">
        <v>11</v>
      </c>
    </row>
    <row r="11" spans="1:5">
      <c r="A11">
        <v>0</v>
      </c>
      <c r="B11">
        <v>0</v>
      </c>
      <c r="C11">
        <v>1</v>
      </c>
      <c r="D11">
        <v>42</v>
      </c>
      <c r="E11">
        <v>5</v>
      </c>
    </row>
    <row r="12" spans="1:5">
      <c r="A12">
        <v>6160</v>
      </c>
      <c r="B12">
        <v>0</v>
      </c>
      <c r="C12">
        <v>1</v>
      </c>
      <c r="D12">
        <v>42</v>
      </c>
      <c r="E12">
        <v>5</v>
      </c>
    </row>
    <row r="13" spans="1:5">
      <c r="A13">
        <v>30800</v>
      </c>
      <c r="B13">
        <v>22400</v>
      </c>
      <c r="C13">
        <v>1</v>
      </c>
      <c r="D13">
        <v>383</v>
      </c>
      <c r="E13">
        <v>82</v>
      </c>
    </row>
    <row r="14" spans="1:5">
      <c r="A14">
        <v>246400</v>
      </c>
      <c r="B14">
        <v>22400</v>
      </c>
      <c r="C14">
        <v>1</v>
      </c>
      <c r="D14">
        <v>396</v>
      </c>
      <c r="E14">
        <v>87</v>
      </c>
    </row>
    <row r="15" spans="1:5">
      <c r="A15">
        <v>246400</v>
      </c>
      <c r="B15">
        <v>246400</v>
      </c>
      <c r="C15">
        <v>1</v>
      </c>
      <c r="D15">
        <v>110</v>
      </c>
      <c r="E15">
        <v>38</v>
      </c>
    </row>
    <row r="16" spans="1:5">
      <c r="A16">
        <v>30800</v>
      </c>
      <c r="B16">
        <v>246400</v>
      </c>
      <c r="C16">
        <v>1</v>
      </c>
      <c r="D16">
        <v>111</v>
      </c>
      <c r="E16">
        <v>39</v>
      </c>
    </row>
    <row r="18" spans="1:1">
      <c r="A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The HDF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Cheng</dc:creator>
  <cp:lastModifiedBy>Albert Cheng</cp:lastModifiedBy>
  <dcterms:created xsi:type="dcterms:W3CDTF">2015-05-28T06:47:34Z</dcterms:created>
  <dcterms:modified xsi:type="dcterms:W3CDTF">2015-06-05T18:13:34Z</dcterms:modified>
</cp:coreProperties>
</file>